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231"/>
  <workbookPr defaultThemeVersion="124226"/>
  <mc:AlternateContent xmlns:mc="http://schemas.openxmlformats.org/markup-compatibility/2006">
    <mc:Choice Requires="x15">
      <x15ac:absPath xmlns:x15ac="http://schemas.microsoft.com/office/spreadsheetml/2010/11/ac" url="https://rmkee-my.sharepoint.com/personal/krista_parn_rmk_ee/Documents/Dokumendid/2024 HANKED/277862 VH_Metsateede KR161 ehitamine/"/>
    </mc:Choice>
  </mc:AlternateContent>
  <xr:revisionPtr revIDLastSave="2841" documentId="13_ncr:1_{527BB10C-8909-4436-9A7C-A24F53E7C016}" xr6:coauthVersionLast="47" xr6:coauthVersionMax="47" xr10:uidLastSave="{3189A303-F6B6-4B91-AE5E-7B8C0CCC945A}"/>
  <bookViews>
    <workbookView xWindow="-108" yWindow="-108" windowWidth="23256" windowHeight="12456" tabRatio="725" xr2:uid="{00000000-000D-0000-FFFF-FFFF00000000}"/>
  </bookViews>
  <sheets>
    <sheet name="Pakkumuse maksumuse vorm" sheetId="1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86" i="11" l="1"/>
  <c r="G87" i="11"/>
  <c r="G88" i="11"/>
  <c r="G89" i="11"/>
  <c r="G85" i="11"/>
  <c r="G50" i="11"/>
  <c r="G51" i="11"/>
  <c r="G52" i="11"/>
  <c r="G53" i="11"/>
  <c r="G54" i="11"/>
  <c r="G55" i="11"/>
  <c r="G56" i="11"/>
  <c r="G57" i="11"/>
  <c r="G58" i="11"/>
  <c r="G59" i="11"/>
  <c r="G60" i="11"/>
  <c r="G61" i="11"/>
  <c r="G62" i="11"/>
  <c r="G63" i="11"/>
  <c r="G64" i="11"/>
  <c r="G65" i="11"/>
  <c r="G66" i="11"/>
  <c r="G67" i="11"/>
  <c r="G68" i="11"/>
  <c r="G69" i="11"/>
  <c r="G70" i="11"/>
  <c r="G71" i="11"/>
  <c r="G72" i="11"/>
  <c r="G73" i="11"/>
  <c r="G74" i="11"/>
  <c r="G75" i="11"/>
  <c r="G76" i="11"/>
  <c r="G77" i="11"/>
  <c r="G78" i="11"/>
  <c r="G79" i="11"/>
  <c r="G80" i="11"/>
  <c r="G81" i="11"/>
  <c r="G82" i="11"/>
  <c r="G83" i="11"/>
  <c r="G49" i="11"/>
  <c r="G43" i="11"/>
  <c r="G44" i="11"/>
  <c r="G45" i="11"/>
  <c r="G46" i="11"/>
  <c r="G42" i="11"/>
  <c r="G12" i="11"/>
  <c r="G13" i="11"/>
  <c r="G14" i="11"/>
  <c r="G15" i="11"/>
  <c r="G16" i="11"/>
  <c r="G17" i="11"/>
  <c r="G18" i="11"/>
  <c r="G19" i="11"/>
  <c r="G20" i="11"/>
  <c r="G21" i="11"/>
  <c r="G22" i="11"/>
  <c r="G23" i="11"/>
  <c r="G24" i="11"/>
  <c r="G25" i="11"/>
  <c r="G26" i="11"/>
  <c r="G27" i="11"/>
  <c r="G28" i="11"/>
  <c r="G29" i="11"/>
  <c r="G30" i="11"/>
  <c r="G31" i="11"/>
  <c r="G32" i="11"/>
  <c r="G33" i="11"/>
  <c r="G34" i="11"/>
  <c r="G35" i="11"/>
  <c r="G36" i="11"/>
  <c r="G37" i="11"/>
  <c r="G38" i="11"/>
  <c r="G39" i="11"/>
  <c r="G40" i="11"/>
  <c r="G11" i="11"/>
  <c r="G90" i="11" l="1"/>
  <c r="G47" i="11"/>
  <c r="G91" i="11" s="1"/>
</calcChain>
</file>

<file path=xl/sharedStrings.xml><?xml version="1.0" encoding="utf-8"?>
<sst xmlns="http://schemas.openxmlformats.org/spreadsheetml/2006/main" count="173" uniqueCount="69">
  <si>
    <t>Töö kirjeldus</t>
  </si>
  <si>
    <t>Jrk nr</t>
  </si>
  <si>
    <t>Maht</t>
  </si>
  <si>
    <t>tk</t>
  </si>
  <si>
    <t>m</t>
  </si>
  <si>
    <t>Muud tööd</t>
  </si>
  <si>
    <t>Ehitusobjekti infotahvlite paigaldus (mõõtudega 1m x 1,5m) ja olemasolu</t>
  </si>
  <si>
    <t>Lubade, kooskõlastuste ja kasutuslubade ning tagatiste hankimine jne. (Teised maaomanikud, Trasside valdajad, Transpordiamet, Põllumajandus- ja Toiduamet, Keskkonnaamet jne.) kokku</t>
  </si>
  <si>
    <t>Objekt</t>
  </si>
  <si>
    <t>ha</t>
  </si>
  <si>
    <t>Ehitustööde ajaks ajutise liikluse korraldamine ja liiklusmärkide paigaldus</t>
  </si>
  <si>
    <t>Ehitusjärgne teeäärte niitmine poomniidukiga (min 2+2m)</t>
  </si>
  <si>
    <t>Liiklusmärgi 644 "Tee nimetus" komplekti (2tk) paigaldamine</t>
  </si>
  <si>
    <t>Liiklusmärgi 341 "Massipiirang" komplekti paigaldamine koos lisateatetahvliga 891b "Välja arvatud RMK loal" (suurusgrupp 2)</t>
  </si>
  <si>
    <t>tm</t>
  </si>
  <si>
    <t>m²</t>
  </si>
  <si>
    <t>m³</t>
  </si>
  <si>
    <t>Geotekstiili (Deklareeritud tõmbetugevus MD/CMD ≥20 kN/m, 5,0 m lai) paigaldamine tihendatud ja profileeritud tee-elemendi muldele</t>
  </si>
  <si>
    <t>Mulde aluspinna planeerimine ja tihendamine</t>
  </si>
  <si>
    <t>Liiklusmärgi 221 "Anna teed" komplekti paigaldamine (suurusgrupp 2)</t>
  </si>
  <si>
    <t>Võsa, peenmetsa ja metsa raie, koondamine hunnikutesse ja kokkuvedu 100m</t>
  </si>
  <si>
    <t>* Kõik tööde juures tuleb arvestada ka materjalide maksumus.</t>
  </si>
  <si>
    <t>*** Geotekstiilide markeerimisel ja määramisel tuleb lähtuda EVS-EN ISO 10320:2019 standardi nõuetest.</t>
  </si>
  <si>
    <t>**** Geotekstiilid peavad olema sertifitseeritud NGS (NorGeoSpec) või mõne muu analoogse sõltumatu sertifitseerija poolt.</t>
  </si>
  <si>
    <t>Peenarde kindlustamine (Purustatud kruusast Positsioon nr. 6) H=9sm (+materjal ja vedu karjäärist)</t>
  </si>
  <si>
    <t>0,655 km</t>
  </si>
  <si>
    <t>Tapusaarõ tee tee (0,15 km) ehitamine</t>
  </si>
  <si>
    <t>Tapusaarõ tee tee (0,15 km) ehitamine kokku</t>
  </si>
  <si>
    <t>Kiisaniidu tee (0,505 km) ehitamine</t>
  </si>
  <si>
    <t>Kiisaniidu tee (0,505 km) ehitamine kokku</t>
  </si>
  <si>
    <t>Koordinaatidega seotud teostusjoonise koostamine (RMK nõuete kohane ja digitaalne) koos Tapusaarõ teega</t>
  </si>
  <si>
    <t>Koordinaatidega seotud teostusjoonise koostamine (RMK nõuete kohane ja digitaalne) koos Kiisaniidu teega</t>
  </si>
  <si>
    <t>Liiklusmärgi 222 "Peatu ja anna teed" komplekti paigaldamine koos eelteavitusmärgiga 222+811 (suurusgrupp 2)</t>
  </si>
  <si>
    <t>Tee- ja kraavitrassi ning teerajatiste alune kändude juurimine ekskavaatoriga</t>
  </si>
  <si>
    <t>Uute kraavide ja nõvade mahamärkimine</t>
  </si>
  <si>
    <t>Kraavide ja nõvade kaevamine ja setetest puhastamine, I-II gr. pinnas koos pinnase laialiajamisega</t>
  </si>
  <si>
    <t>Truupide mahamärkimine</t>
  </si>
  <si>
    <t>D=30 cm plasttruubi torustiku, tüüp 30PT, ehitamine (profileeritud plasttoru, SN8)</t>
  </si>
  <si>
    <t xml:space="preserve">D=30 cm plasttruubi mattotsaku ehitamine (tüüp MAO) </t>
  </si>
  <si>
    <t>2 otsakut</t>
  </si>
  <si>
    <t>Tähispostid truubile</t>
  </si>
  <si>
    <t>Tee parameetrite ja -elementide mahamärkimine (telg, servad, kraavide siseservad)</t>
  </si>
  <si>
    <t>Tee rajatiste mahamärkimine</t>
  </si>
  <si>
    <t>Teemulde ehitamine teekraavide pinnasest, koos tihendamisega</t>
  </si>
  <si>
    <t>Geotekstiili (Deklareeritud tõmbetugevus MD/CMD ≥20 kN/m, 5,0 m lai) paigaldamine tihendatud ja profileeritud muldele</t>
  </si>
  <si>
    <t>Kruusast teealuse ehitustööd koos tihendamisega H=20sm, Sorteeritud kruus, Positsioon nr. 4 (+materjal ja vedu karjäärist)</t>
  </si>
  <si>
    <t>Kruusast teekatte ehitustööd koos tihendamisega, H=10 cm, Purustatud kruus, Positsioon nr. 6, L=4,5m (+materjal ja vedu karjäärist)</t>
  </si>
  <si>
    <t>Muldkeha ehitamine (kohapealsest pinnasest), H=30cm</t>
  </si>
  <si>
    <t>Kruusast teealuse ehitamine koos tihendamisega, H=20 sm, Sorteeritud kruus; Positsioon nr. 4, (+materjal ja vedu karjäärist)</t>
  </si>
  <si>
    <t>Kruusast teekatte ehitamine koos tihendamisega, H=10 cm, Purustatud kruus, Positsioon nr. 6 (+materjal ja vedu karjäärist)</t>
  </si>
  <si>
    <t>Transpordiameti nõuetele vastavad mahasõidukoha muldkeha ja katendi ehitamine koos tihendamisega s.h.</t>
  </si>
  <si>
    <t>Muru kasvualuse rajamine ja külv, h= 10 cm</t>
  </si>
  <si>
    <t>D=40 cm plasttruubi torustiku, tüüp 40PT, ehitamine (profileeritud plasttoru, SN8)</t>
  </si>
  <si>
    <t xml:space="preserve">D=40 cm plasttruubi mattotsaku ehitamine (tüüp MAO) </t>
  </si>
  <si>
    <t>Truubitoru (plast.) väljatõstmine ja utiliseerimine</t>
  </si>
  <si>
    <r>
      <t>T kujulise tagasipööramise koha TP-</t>
    </r>
    <r>
      <rPr>
        <b/>
        <sz val="10"/>
        <rFont val="Arial"/>
        <family val="2"/>
        <charset val="186"/>
      </rPr>
      <t>T muldkeha ja katendi</t>
    </r>
    <r>
      <rPr>
        <b/>
        <sz val="10"/>
        <color theme="1"/>
        <rFont val="Arial"/>
        <family val="2"/>
        <charset val="186"/>
      </rPr>
      <t xml:space="preserve"> ehitamine koos tihendamisega (L=50 m, R=17,75m) s.h.</t>
    </r>
  </si>
  <si>
    <r>
      <t>Kasvupinnase eemaldamine (h</t>
    </r>
    <r>
      <rPr>
        <i/>
        <vertAlign val="subscript"/>
        <sz val="10"/>
        <color theme="1"/>
        <rFont val="Arial"/>
        <family val="2"/>
        <charset val="186"/>
      </rPr>
      <t>keskm</t>
    </r>
    <r>
      <rPr>
        <i/>
        <sz val="10"/>
        <color theme="1"/>
        <rFont val="Arial"/>
        <family val="2"/>
        <charset val="186"/>
      </rPr>
      <t>=20 cm) ja Uute kraavide kaevamine</t>
    </r>
  </si>
  <si>
    <r>
      <t xml:space="preserve">Mahasõidukoht </t>
    </r>
    <r>
      <rPr>
        <b/>
        <sz val="10"/>
        <rFont val="Arial"/>
        <family val="2"/>
        <charset val="186"/>
      </rPr>
      <t>M3 muldkeha ja katendi</t>
    </r>
    <r>
      <rPr>
        <b/>
        <sz val="10"/>
        <color theme="1"/>
        <rFont val="Arial"/>
        <family val="2"/>
        <charset val="186"/>
      </rPr>
      <t xml:space="preserve"> ehitamine koos tihendamisega (L=10 m, R=10 m) s.h.</t>
    </r>
  </si>
  <si>
    <t>Mõõtühik</t>
  </si>
  <si>
    <t>PAKKUMUSE MAKSUMUSE VORM</t>
  </si>
  <si>
    <t>Pakkuja täidab kollasega märgitud lahtrid!</t>
  </si>
  <si>
    <t>Väikehange „Metsateede KR161 ehitamine“
Viitenumber: 277862
Lisa 2 - Pakkumuse maksumuse vorm</t>
  </si>
  <si>
    <t>Ühe (1) ühiku hind, EUR km-ta</t>
  </si>
  <si>
    <t>Maksumus KOKKU, EUR km-ta</t>
  </si>
  <si>
    <t>1 kmpl</t>
  </si>
  <si>
    <t>Maksumus KOKKU</t>
  </si>
  <si>
    <t>&lt;- kogumaksumus sisestada RHRi</t>
  </si>
  <si>
    <t>** Teeehituse kasutatavate sidumata ja hüdrauliliselt seotud segude ja täitematerjalide mõistete käsitlemisel ning kvaliteedi määramisel lähtutakse EVS-EN 13285:2010 ja EVS-EN 13242:2006+A1:2008 standardi nõuetest.</t>
  </si>
  <si>
    <t>***** Objektil peab olema tagatud ajakohane ajutine liikluskorraldus paigaldatud ajutiste liiklusmärkidega nr 158 „Teetööd“, nr 331 „Sissesõidu keeld”, nr 552 „Umbtee” ja avalikult kasutatavatel teedel tööde tegemiseks nõutavad liiklusskeemi kohased märgid ning lisaks kõik muud juhtumi põhised vajalikud ajutised liiklusmärgid.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</si>
</sst>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6" formatCode="#,##0.00\ &quot;€&quot;"/>
  </numFmts>
  <fonts count="32" x14ac:knownFonts="1">
    <font>
      <sz val="10"/>
      <name val="Arial"/>
      <charset val="186"/>
    </font>
    <font>
      <sz val="10"/>
      <name val="Arial"/>
      <family val="2"/>
      <charset val="186"/>
    </font>
    <font>
      <sz val="8"/>
      <name val="Arial"/>
      <family val="2"/>
      <charset val="186"/>
    </font>
    <font>
      <sz val="10"/>
      <name val="Arial"/>
      <family val="2"/>
      <charset val="186"/>
    </font>
    <font>
      <sz val="11"/>
      <color indexed="8"/>
      <name val="Calibri"/>
      <family val="2"/>
      <charset val="186"/>
    </font>
    <font>
      <sz val="11"/>
      <color indexed="9"/>
      <name val="Calibri"/>
      <family val="2"/>
      <charset val="186"/>
    </font>
    <font>
      <sz val="11"/>
      <color indexed="20"/>
      <name val="Calibri"/>
      <family val="2"/>
      <charset val="186"/>
    </font>
    <font>
      <b/>
      <sz val="11"/>
      <color indexed="52"/>
      <name val="Calibri"/>
      <family val="2"/>
      <charset val="186"/>
    </font>
    <font>
      <b/>
      <sz val="11"/>
      <color indexed="9"/>
      <name val="Calibri"/>
      <family val="2"/>
      <charset val="186"/>
    </font>
    <font>
      <i/>
      <sz val="11"/>
      <color indexed="23"/>
      <name val="Calibri"/>
      <family val="2"/>
      <charset val="186"/>
    </font>
    <font>
      <sz val="11"/>
      <color indexed="17"/>
      <name val="Calibri"/>
      <family val="2"/>
      <charset val="186"/>
    </font>
    <font>
      <b/>
      <sz val="15"/>
      <color indexed="56"/>
      <name val="Calibri"/>
      <family val="2"/>
      <charset val="186"/>
    </font>
    <font>
      <b/>
      <sz val="13"/>
      <color indexed="56"/>
      <name val="Calibri"/>
      <family val="2"/>
      <charset val="186"/>
    </font>
    <font>
      <b/>
      <sz val="11"/>
      <color indexed="56"/>
      <name val="Calibri"/>
      <family val="2"/>
      <charset val="186"/>
    </font>
    <font>
      <sz val="11"/>
      <color indexed="62"/>
      <name val="Calibri"/>
      <family val="2"/>
      <charset val="186"/>
    </font>
    <font>
      <sz val="11"/>
      <color indexed="52"/>
      <name val="Calibri"/>
      <family val="2"/>
      <charset val="186"/>
    </font>
    <font>
      <sz val="11"/>
      <color indexed="60"/>
      <name val="Calibri"/>
      <family val="2"/>
      <charset val="186"/>
    </font>
    <font>
      <b/>
      <sz val="11"/>
      <color indexed="63"/>
      <name val="Calibri"/>
      <family val="2"/>
      <charset val="186"/>
    </font>
    <font>
      <b/>
      <sz val="18"/>
      <color indexed="56"/>
      <name val="Cambria"/>
      <family val="2"/>
      <charset val="186"/>
    </font>
    <font>
      <b/>
      <sz val="11"/>
      <color indexed="8"/>
      <name val="Calibri"/>
      <family val="2"/>
      <charset val="186"/>
    </font>
    <font>
      <sz val="11"/>
      <color indexed="10"/>
      <name val="Calibri"/>
      <family val="2"/>
      <charset val="186"/>
    </font>
    <font>
      <sz val="11"/>
      <color theme="1"/>
      <name val="Calibri"/>
      <family val="2"/>
      <scheme val="minor"/>
    </font>
    <font>
      <sz val="10"/>
      <color theme="1"/>
      <name val="Arial"/>
      <family val="2"/>
      <charset val="186"/>
    </font>
    <font>
      <b/>
      <sz val="10"/>
      <name val="Arial"/>
      <family val="2"/>
      <charset val="186"/>
    </font>
    <font>
      <sz val="10"/>
      <color indexed="8"/>
      <name val="Arial"/>
      <family val="2"/>
      <charset val="186"/>
    </font>
    <font>
      <b/>
      <sz val="10"/>
      <color theme="1"/>
      <name val="Arial"/>
      <family val="2"/>
      <charset val="186"/>
    </font>
    <font>
      <i/>
      <sz val="10"/>
      <name val="Arial"/>
      <family val="2"/>
      <charset val="186"/>
    </font>
    <font>
      <i/>
      <sz val="10"/>
      <color theme="1"/>
      <name val="Arial"/>
      <family val="2"/>
      <charset val="186"/>
    </font>
    <font>
      <i/>
      <vertAlign val="subscript"/>
      <sz val="10"/>
      <color theme="1"/>
      <name val="Arial"/>
      <family val="2"/>
      <charset val="186"/>
    </font>
    <font>
      <b/>
      <u/>
      <sz val="10"/>
      <name val="Arial"/>
      <family val="2"/>
      <charset val="186"/>
    </font>
    <font>
      <i/>
      <sz val="10"/>
      <color rgb="FFFF0000"/>
      <name val="Arial"/>
      <family val="2"/>
      <charset val="186"/>
    </font>
    <font>
      <i/>
      <sz val="9"/>
      <name val="Arial"/>
      <family val="2"/>
      <charset val="186"/>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indexed="9"/>
        <bgColor indexed="26"/>
      </patternFill>
    </fill>
    <fill>
      <patternFill patternType="solid">
        <fgColor rgb="FFFFFF00"/>
        <bgColor indexed="64"/>
      </patternFill>
    </fill>
    <fill>
      <patternFill patternType="solid">
        <fgColor rgb="FF92D05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right style="medium">
        <color indexed="64"/>
      </right>
      <top/>
      <bottom/>
      <diagonal/>
    </border>
    <border>
      <left/>
      <right/>
      <top style="thin">
        <color indexed="64"/>
      </top>
      <bottom style="medium">
        <color indexed="64"/>
      </bottom>
      <diagonal/>
    </border>
    <border>
      <left/>
      <right/>
      <top style="thin">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77">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9" borderId="0" applyNumberFormat="0" applyBorder="0" applyAlignment="0" applyProtection="0"/>
    <xf numFmtId="0" fontId="6" fillId="3" borderId="0" applyNumberFormat="0" applyBorder="0" applyAlignment="0" applyProtection="0"/>
    <xf numFmtId="0" fontId="7" fillId="20" borderId="1" applyNumberFormat="0" applyAlignment="0" applyProtection="0"/>
    <xf numFmtId="0" fontId="8" fillId="21" borderId="2" applyNumberFormat="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3" applyNumberFormat="0" applyFill="0" applyAlignment="0" applyProtection="0"/>
    <xf numFmtId="0" fontId="12" fillId="0" borderId="4" applyNumberFormat="0" applyFill="0" applyAlignment="0" applyProtection="0"/>
    <xf numFmtId="0" fontId="13" fillId="0" borderId="5"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7" applyNumberFormat="0" applyFill="0" applyAlignment="0" applyProtection="0"/>
    <xf numFmtId="0" fontId="16" fillId="23" borderId="0" applyNumberFormat="0" applyBorder="0" applyAlignment="0" applyProtection="0"/>
    <xf numFmtId="0" fontId="1" fillId="22" borderId="8" applyNumberFormat="0" applyFont="0" applyAlignment="0" applyProtection="0"/>
    <xf numFmtId="0" fontId="17" fillId="20" borderId="9" applyNumberFormat="0" applyAlignment="0" applyProtection="0"/>
    <xf numFmtId="0" fontId="18" fillId="0" borderId="0" applyNumberFormat="0" applyFill="0" applyBorder="0" applyAlignment="0" applyProtection="0"/>
    <xf numFmtId="0" fontId="19" fillId="0" borderId="6" applyNumberFormat="0" applyFill="0" applyAlignment="0" applyProtection="0"/>
    <xf numFmtId="0" fontId="20" fillId="0" borderId="0" applyNumberFormat="0" applyFill="0" applyBorder="0" applyAlignment="0" applyProtection="0"/>
    <xf numFmtId="0" fontId="3" fillId="0" borderId="0"/>
    <xf numFmtId="0" fontId="1" fillId="0" borderId="0"/>
    <xf numFmtId="1" fontId="1" fillId="0" borderId="13" applyAlignment="0"/>
    <xf numFmtId="1" fontId="1" fillId="0" borderId="13" applyAlignment="0"/>
    <xf numFmtId="0" fontId="1" fillId="0" borderId="0"/>
    <xf numFmtId="0" fontId="1" fillId="0" borderId="0">
      <alignment wrapText="1"/>
    </xf>
    <xf numFmtId="0" fontId="1" fillId="0" borderId="0">
      <alignment wrapTex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 fontId="1" fillId="0" borderId="14" applyAlignment="0"/>
    <xf numFmtId="1" fontId="1" fillId="0" borderId="14" applyAlignment="0"/>
    <xf numFmtId="1" fontId="1" fillId="0" borderId="14" applyAlignment="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4" fillId="0" borderId="0"/>
    <xf numFmtId="0" fontId="1" fillId="0" borderId="0"/>
    <xf numFmtId="0" fontId="21" fillId="0" borderId="0"/>
    <xf numFmtId="0" fontId="1" fillId="0" borderId="0"/>
    <xf numFmtId="0" fontId="1" fillId="0" borderId="0">
      <alignment wrapText="1"/>
    </xf>
    <xf numFmtId="1" fontId="1" fillId="0" borderId="14" applyAlignment="0"/>
    <xf numFmtId="0" fontId="1" fillId="0" borderId="0"/>
    <xf numFmtId="0" fontId="1" fillId="0" borderId="0"/>
    <xf numFmtId="0" fontId="4" fillId="0" borderId="0"/>
    <xf numFmtId="0" fontId="1" fillId="0" borderId="0"/>
  </cellStyleXfs>
  <cellXfs count="82">
    <xf numFmtId="0" fontId="0" fillId="0" borderId="0" xfId="0"/>
    <xf numFmtId="0" fontId="1" fillId="0" borderId="10" xfId="0" applyFont="1" applyBorder="1" applyAlignment="1">
      <alignment horizontal="center" vertical="center" wrapText="1"/>
    </xf>
    <xf numFmtId="0" fontId="23" fillId="0" borderId="11" xfId="0" applyFont="1" applyBorder="1" applyAlignment="1">
      <alignment horizontal="center" vertical="center" wrapText="1"/>
    </xf>
    <xf numFmtId="4" fontId="23" fillId="0" borderId="12" xfId="0" applyNumberFormat="1" applyFont="1" applyBorder="1" applyAlignment="1">
      <alignment horizontal="center" vertical="center" wrapText="1"/>
    </xf>
    <xf numFmtId="0" fontId="1" fillId="0" borderId="0" xfId="0" applyFont="1" applyAlignment="1">
      <alignment vertical="center"/>
    </xf>
    <xf numFmtId="0" fontId="1" fillId="0" borderId="15" xfId="0" applyFont="1" applyBorder="1" applyAlignment="1">
      <alignment horizontal="center" vertical="center" wrapText="1"/>
    </xf>
    <xf numFmtId="0" fontId="23" fillId="0" borderId="14" xfId="0" applyFont="1" applyBorder="1" applyAlignment="1">
      <alignment horizontal="center" vertical="center" wrapText="1"/>
    </xf>
    <xf numFmtId="4" fontId="23" fillId="0" borderId="16" xfId="0" applyNumberFormat="1" applyFont="1" applyBorder="1" applyAlignment="1">
      <alignment horizontal="center" vertical="center" wrapText="1"/>
    </xf>
    <xf numFmtId="0" fontId="1"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1" fillId="0" borderId="19" xfId="0" applyFont="1" applyBorder="1" applyAlignment="1">
      <alignment horizontal="center" vertical="center" wrapText="1"/>
    </xf>
    <xf numFmtId="4" fontId="23" fillId="0" borderId="17" xfId="0" applyNumberFormat="1" applyFont="1" applyBorder="1" applyAlignment="1">
      <alignment horizontal="center" vertical="center" wrapText="1"/>
    </xf>
    <xf numFmtId="0" fontId="23" fillId="0" borderId="27"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29" xfId="0" applyFont="1" applyBorder="1" applyAlignment="1">
      <alignment horizontal="center" vertical="center" wrapText="1"/>
    </xf>
    <xf numFmtId="0" fontId="1" fillId="0" borderId="24" xfId="0" applyFont="1" applyBorder="1" applyAlignment="1">
      <alignment horizontal="center" vertical="center"/>
    </xf>
    <xf numFmtId="0" fontId="22" fillId="0" borderId="25" xfId="74" applyFont="1" applyBorder="1" applyAlignment="1">
      <alignment horizontal="left" vertical="center" wrapText="1"/>
    </xf>
    <xf numFmtId="1" fontId="1" fillId="0" borderId="25" xfId="59" applyFont="1" applyBorder="1" applyAlignment="1">
      <alignment horizontal="center" vertical="center"/>
    </xf>
    <xf numFmtId="0" fontId="1" fillId="0" borderId="15" xfId="0" applyFont="1" applyBorder="1" applyAlignment="1">
      <alignment horizontal="center" vertical="center"/>
    </xf>
    <xf numFmtId="0" fontId="22" fillId="0" borderId="14" xfId="0" applyFont="1" applyBorder="1" applyAlignment="1">
      <alignment horizontal="left" vertical="center" wrapText="1"/>
    </xf>
    <xf numFmtId="0" fontId="22" fillId="0" borderId="14" xfId="0" applyFont="1" applyBorder="1" applyAlignment="1">
      <alignment horizontal="center" vertical="center"/>
    </xf>
    <xf numFmtId="0" fontId="24" fillId="0" borderId="14" xfId="76" applyFont="1" applyBorder="1" applyAlignment="1">
      <alignment horizontal="left" vertical="center" wrapText="1"/>
    </xf>
    <xf numFmtId="3" fontId="1" fillId="0" borderId="14" xfId="0" applyNumberFormat="1" applyFont="1" applyBorder="1" applyAlignment="1">
      <alignment horizontal="center" vertical="center" wrapText="1"/>
    </xf>
    <xf numFmtId="0" fontId="1" fillId="24" borderId="14" xfId="0" applyFont="1" applyFill="1" applyBorder="1" applyAlignment="1">
      <alignment horizontal="left" vertical="center" wrapText="1"/>
    </xf>
    <xf numFmtId="0" fontId="22" fillId="0" borderId="14" xfId="0" applyFont="1" applyBorder="1" applyAlignment="1">
      <alignment vertical="center" wrapText="1"/>
    </xf>
    <xf numFmtId="0" fontId="25" fillId="0" borderId="14" xfId="0" applyFont="1" applyBorder="1" applyAlignment="1">
      <alignment horizontal="left" vertical="center" wrapText="1"/>
    </xf>
    <xf numFmtId="0" fontId="26" fillId="0" borderId="14" xfId="0" applyFont="1" applyBorder="1" applyAlignment="1">
      <alignment horizontal="right" vertical="center" wrapText="1"/>
    </xf>
    <xf numFmtId="3" fontId="27" fillId="0" borderId="14" xfId="0" applyNumberFormat="1" applyFont="1" applyBorder="1" applyAlignment="1">
      <alignment horizontal="right" vertical="center" wrapText="1"/>
    </xf>
    <xf numFmtId="0" fontId="27" fillId="0" borderId="14" xfId="0" applyFont="1" applyBorder="1" applyAlignment="1">
      <alignment horizontal="right" vertical="center" wrapText="1"/>
    </xf>
    <xf numFmtId="0" fontId="1" fillId="0" borderId="20" xfId="0" applyFont="1" applyBorder="1" applyAlignment="1">
      <alignment horizontal="left" vertical="center" wrapText="1"/>
    </xf>
    <xf numFmtId="0" fontId="1" fillId="0" borderId="0" xfId="0" applyFont="1" applyAlignment="1">
      <alignment horizontal="right" vertical="center"/>
    </xf>
    <xf numFmtId="0" fontId="1" fillId="24" borderId="20" xfId="0" applyFont="1" applyFill="1" applyBorder="1" applyAlignment="1">
      <alignment horizontal="left" vertical="center" wrapText="1"/>
    </xf>
    <xf numFmtId="0" fontId="1" fillId="24" borderId="20" xfId="0" applyFont="1" applyFill="1" applyBorder="1" applyAlignment="1">
      <alignment horizontal="center" vertical="center"/>
    </xf>
    <xf numFmtId="0" fontId="23" fillId="0" borderId="21" xfId="0" applyFont="1" applyBorder="1" applyAlignment="1">
      <alignment horizontal="center" vertical="center"/>
    </xf>
    <xf numFmtId="0" fontId="23" fillId="0" borderId="22" xfId="0" applyFont="1" applyBorder="1" applyAlignment="1">
      <alignment horizontal="center" vertical="center"/>
    </xf>
    <xf numFmtId="0" fontId="23" fillId="0" borderId="23" xfId="0" applyFont="1" applyBorder="1" applyAlignment="1">
      <alignment horizontal="center" vertical="center"/>
    </xf>
    <xf numFmtId="0" fontId="22" fillId="0" borderId="20" xfId="0" applyFont="1" applyBorder="1" applyAlignment="1">
      <alignment vertical="center" wrapText="1"/>
    </xf>
    <xf numFmtId="0" fontId="1" fillId="0" borderId="20" xfId="0" applyFont="1" applyBorder="1" applyAlignment="1">
      <alignment horizontal="center" vertical="center" wrapText="1"/>
    </xf>
    <xf numFmtId="0" fontId="1" fillId="0" borderId="20" xfId="0" applyFont="1" applyBorder="1" applyAlignment="1">
      <alignment horizontal="center" vertical="center"/>
    </xf>
    <xf numFmtId="0" fontId="22" fillId="0" borderId="0" xfId="0" applyFont="1" applyAlignment="1">
      <alignment horizontal="right" vertical="center"/>
    </xf>
    <xf numFmtId="0" fontId="22" fillId="0" borderId="0" xfId="0" applyFont="1" applyAlignment="1">
      <alignment vertical="center"/>
    </xf>
    <xf numFmtId="0" fontId="1" fillId="0" borderId="31" xfId="0" applyFont="1" applyBorder="1" applyAlignment="1">
      <alignment horizontal="left" vertical="center" wrapText="1"/>
    </xf>
    <xf numFmtId="0" fontId="1" fillId="0" borderId="31" xfId="0" applyFont="1" applyBorder="1" applyAlignment="1">
      <alignment horizontal="center" vertical="center"/>
    </xf>
    <xf numFmtId="0" fontId="23" fillId="0" borderId="33" xfId="0" applyFont="1" applyBorder="1" applyAlignment="1">
      <alignment horizontal="right" vertical="center"/>
    </xf>
    <xf numFmtId="0" fontId="1" fillId="0" borderId="14" xfId="0" applyFont="1" applyBorder="1" applyAlignment="1">
      <alignment horizontal="left" vertical="center" wrapText="1"/>
    </xf>
    <xf numFmtId="0" fontId="24" fillId="0" borderId="0" xfId="0" applyFont="1" applyAlignment="1">
      <alignment vertical="center"/>
    </xf>
    <xf numFmtId="0" fontId="1" fillId="0" borderId="0" xfId="0" applyFont="1" applyAlignment="1">
      <alignment vertical="center" wrapText="1"/>
    </xf>
    <xf numFmtId="0" fontId="23" fillId="0" borderId="0" xfId="0" applyFont="1" applyAlignment="1">
      <alignment horizontal="right" vertical="center" wrapText="1"/>
    </xf>
    <xf numFmtId="0" fontId="23" fillId="0" borderId="32" xfId="0" applyFont="1" applyBorder="1" applyAlignment="1">
      <alignment horizontal="right" vertical="center" wrapText="1"/>
    </xf>
    <xf numFmtId="0" fontId="1" fillId="0" borderId="0" xfId="0" applyFont="1" applyAlignment="1">
      <alignment horizontal="center" vertical="center"/>
    </xf>
    <xf numFmtId="4" fontId="1" fillId="0" borderId="0" xfId="0" applyNumberFormat="1" applyFont="1" applyAlignment="1">
      <alignment vertical="center"/>
    </xf>
    <xf numFmtId="0" fontId="23" fillId="0" borderId="34" xfId="0" applyFont="1" applyBorder="1" applyAlignment="1">
      <alignment horizontal="center" vertical="center"/>
    </xf>
    <xf numFmtId="0" fontId="23" fillId="0" borderId="35" xfId="0" applyFont="1" applyBorder="1" applyAlignment="1">
      <alignment horizontal="center" vertical="center" wrapText="1"/>
    </xf>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0" fontId="29" fillId="0" borderId="0" xfId="0" applyFont="1" applyAlignment="1">
      <alignment horizontal="left" vertical="center"/>
    </xf>
    <xf numFmtId="0" fontId="30" fillId="0" borderId="0" xfId="0" applyFont="1" applyAlignment="1">
      <alignment horizontal="left" vertical="center"/>
    </xf>
    <xf numFmtId="0" fontId="31" fillId="0" borderId="0" xfId="0" applyFont="1" applyAlignment="1">
      <alignment horizontal="right" vertical="center" wrapText="1"/>
    </xf>
    <xf numFmtId="0" fontId="31" fillId="0" borderId="0" xfId="0" applyFont="1" applyAlignment="1">
      <alignment horizontal="right" vertical="center"/>
    </xf>
    <xf numFmtId="1" fontId="24" fillId="0" borderId="25" xfId="75" applyNumberFormat="1" applyFont="1" applyBorder="1" applyAlignment="1">
      <alignment horizontal="center" vertical="center"/>
    </xf>
    <xf numFmtId="2" fontId="22" fillId="0" borderId="14" xfId="0" applyNumberFormat="1" applyFont="1" applyBorder="1" applyAlignment="1">
      <alignment horizontal="center" vertical="center"/>
    </xf>
    <xf numFmtId="1" fontId="22" fillId="0" borderId="14" xfId="0" applyNumberFormat="1" applyFont="1" applyBorder="1" applyAlignment="1">
      <alignment horizontal="center" vertical="center"/>
    </xf>
    <xf numFmtId="3" fontId="22" fillId="0" borderId="14" xfId="0" applyNumberFormat="1" applyFont="1" applyBorder="1" applyAlignment="1">
      <alignment horizontal="center" vertical="center"/>
    </xf>
    <xf numFmtId="0" fontId="24" fillId="0" borderId="20" xfId="0" applyFont="1" applyBorder="1" applyAlignment="1">
      <alignment horizontal="center" vertical="center"/>
    </xf>
    <xf numFmtId="3" fontId="1" fillId="0" borderId="20" xfId="0" applyNumberFormat="1" applyFont="1" applyBorder="1" applyAlignment="1">
      <alignment horizontal="center" vertical="center"/>
    </xf>
    <xf numFmtId="1" fontId="1" fillId="0" borderId="20" xfId="0" applyNumberFormat="1" applyFont="1" applyBorder="1" applyAlignment="1">
      <alignment horizontal="center" vertical="center" wrapText="1"/>
    </xf>
    <xf numFmtId="3" fontId="22" fillId="0" borderId="20" xfId="0" applyNumberFormat="1" applyFont="1" applyBorder="1" applyAlignment="1">
      <alignment horizontal="center" vertical="center"/>
    </xf>
    <xf numFmtId="164" fontId="1" fillId="0" borderId="20" xfId="0" applyNumberFormat="1" applyFont="1" applyBorder="1" applyAlignment="1">
      <alignment horizontal="center" vertical="center" wrapText="1"/>
    </xf>
    <xf numFmtId="4" fontId="22" fillId="0" borderId="31" xfId="0" applyNumberFormat="1" applyFont="1" applyBorder="1" applyAlignment="1">
      <alignment horizontal="center" vertical="center"/>
    </xf>
    <xf numFmtId="0" fontId="1" fillId="0" borderId="20" xfId="42" applyFont="1" applyBorder="1" applyAlignment="1">
      <alignment horizontal="center" vertical="center"/>
    </xf>
    <xf numFmtId="166" fontId="1" fillId="25" borderId="25" xfId="59" applyNumberFormat="1" applyFont="1" applyFill="1" applyBorder="1" applyAlignment="1">
      <alignment horizontal="center" vertical="center"/>
    </xf>
    <xf numFmtId="166" fontId="1" fillId="0" borderId="26" xfId="0" applyNumberFormat="1" applyFont="1" applyBorder="1" applyAlignment="1">
      <alignment horizontal="right" vertical="center" wrapText="1"/>
    </xf>
    <xf numFmtId="166" fontId="1" fillId="25" borderId="14" xfId="0" applyNumberFormat="1" applyFont="1" applyFill="1" applyBorder="1" applyAlignment="1">
      <alignment horizontal="center" vertical="center" wrapText="1"/>
    </xf>
    <xf numFmtId="166" fontId="1" fillId="0" borderId="16" xfId="0" applyNumberFormat="1" applyFont="1" applyBorder="1" applyAlignment="1">
      <alignment horizontal="right" vertical="center" wrapText="1"/>
    </xf>
    <xf numFmtId="166" fontId="23" fillId="0" borderId="17" xfId="0" applyNumberFormat="1" applyFont="1" applyBorder="1" applyAlignment="1">
      <alignment horizontal="right" vertical="center" wrapText="1"/>
    </xf>
    <xf numFmtId="166" fontId="23" fillId="26" borderId="30" xfId="0" applyNumberFormat="1" applyFont="1" applyFill="1" applyBorder="1" applyAlignment="1">
      <alignment horizontal="right" vertical="center" wrapText="1"/>
    </xf>
    <xf numFmtId="0" fontId="30" fillId="0" borderId="0" xfId="0" applyFont="1" applyAlignment="1">
      <alignment vertical="center"/>
    </xf>
    <xf numFmtId="0" fontId="26" fillId="0" borderId="0" xfId="0" applyFont="1" applyAlignment="1">
      <alignment horizontal="left" vertical="center"/>
    </xf>
    <xf numFmtId="0" fontId="26" fillId="0" borderId="0" xfId="0" applyFont="1" applyAlignment="1">
      <alignment horizontal="left" vertical="center" wrapText="1"/>
    </xf>
    <xf numFmtId="0" fontId="23" fillId="0" borderId="0" xfId="0" applyFont="1" applyAlignment="1">
      <alignment horizontal="right" vertical="center" wrapText="1"/>
    </xf>
    <xf numFmtId="0" fontId="23" fillId="0" borderId="0" xfId="0" applyFont="1" applyBorder="1" applyAlignment="1">
      <alignment horizontal="right" vertical="center" wrapText="1"/>
    </xf>
    <xf numFmtId="166" fontId="23" fillId="0" borderId="0" xfId="0" applyNumberFormat="1" applyFont="1" applyFill="1" applyBorder="1" applyAlignment="1">
      <alignment horizontal="right" vertical="center" wrapText="1"/>
    </xf>
  </cellXfs>
  <cellStyles count="77">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cel Built-in Input" xfId="76" xr:uid="{37DECDB7-5CF1-4C34-B0D9-ABCC1B4C3BFB}"/>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xr:uid="{00000000-0005-0000-0000-000023000000}"/>
    <cellStyle name="Normaallaad" xfId="0" builtinId="0"/>
    <cellStyle name="Normaallaad 2" xfId="46" xr:uid="{00000000-0005-0000-0000-000025000000}"/>
    <cellStyle name="Normaallaad 2 2" xfId="54" xr:uid="{00000000-0005-0000-0000-000026000000}"/>
    <cellStyle name="Normaallaad 4" xfId="67" xr:uid="{00000000-0005-0000-0000-000027000000}"/>
    <cellStyle name="Normaallaad_om-2kr$ 2" xfId="74" xr:uid="{D05F0E37-E97A-4A61-8CC3-8320F8544ECE}"/>
    <cellStyle name="Normaallaad_Ranna vahtkonna teeOM3.4" xfId="75" xr:uid="{11C28AD5-2A6B-4EC6-A0DB-3DB8E9B515CE}"/>
    <cellStyle name="Normal 2" xfId="43" xr:uid="{00000000-0005-0000-0000-000028000000}"/>
    <cellStyle name="Normal 2 10" xfId="73" xr:uid="{7DF149F1-85CA-44EE-8DCD-5DB8386655CB}"/>
    <cellStyle name="Normal 2 2" xfId="51" xr:uid="{00000000-0005-0000-0000-000029000000}"/>
    <cellStyle name="Normal 2 3" xfId="68" xr:uid="{00000000-0005-0000-0000-00002A000000}"/>
    <cellStyle name="Normal 23" xfId="49" xr:uid="{00000000-0005-0000-0000-00002B000000}"/>
    <cellStyle name="Normal 3" xfId="44" xr:uid="{00000000-0005-0000-0000-00002C000000}"/>
    <cellStyle name="Normal 3 2" xfId="45" xr:uid="{00000000-0005-0000-0000-00002D000000}"/>
    <cellStyle name="Normal 3 2 4" xfId="57" xr:uid="{00000000-0005-0000-0000-00002E000000}"/>
    <cellStyle name="Normal 3 2 4 2" xfId="58" xr:uid="{00000000-0005-0000-0000-00002F000000}"/>
    <cellStyle name="Normal 3 3" xfId="69" xr:uid="{00000000-0005-0000-0000-000030000000}"/>
    <cellStyle name="Normal 3 4" xfId="59" xr:uid="{00000000-0005-0000-0000-000031000000}"/>
    <cellStyle name="Normal 3 4 2" xfId="72" xr:uid="{638640BC-8D9E-4D88-B140-D83003E7DA31}"/>
    <cellStyle name="Normal 34" xfId="65" xr:uid="{00000000-0005-0000-0000-000032000000}"/>
    <cellStyle name="Normal 35" xfId="56" xr:uid="{00000000-0005-0000-0000-000033000000}"/>
    <cellStyle name="Normal 35 10" xfId="60" xr:uid="{00000000-0005-0000-0000-000034000000}"/>
    <cellStyle name="Normal 4" xfId="53" xr:uid="{00000000-0005-0000-0000-000035000000}"/>
    <cellStyle name="Normal 42 10" xfId="62" xr:uid="{00000000-0005-0000-0000-000036000000}"/>
    <cellStyle name="Normal 42 10 2" xfId="64" xr:uid="{00000000-0005-0000-0000-000037000000}"/>
    <cellStyle name="Normal 45" xfId="50" xr:uid="{00000000-0005-0000-0000-000038000000}"/>
    <cellStyle name="Normal 45 10" xfId="63" xr:uid="{00000000-0005-0000-0000-000039000000}"/>
    <cellStyle name="Normal 46" xfId="47" xr:uid="{00000000-0005-0000-0000-00003A000000}"/>
    <cellStyle name="Normal 46 24" xfId="71" xr:uid="{E76C2D93-65A2-4C32-9E48-2A5E8CF17B2E}"/>
    <cellStyle name="Normal 46 26" xfId="48" xr:uid="{00000000-0005-0000-0000-00003B000000}"/>
    <cellStyle name="Normal 54 5" xfId="70" xr:uid="{00000000-0005-0000-0000-00003C000000}"/>
    <cellStyle name="Normal 8 6 2" xfId="66" xr:uid="{00000000-0005-0000-0000-00003D000000}"/>
    <cellStyle name="Normal_Ahtme2" xfId="61" xr:uid="{00000000-0005-0000-0000-00003E000000}"/>
    <cellStyle name="Normal_Ahtme2 2" xfId="42" xr:uid="{00000000-0005-0000-0000-00003F000000}"/>
    <cellStyle name="Note" xfId="37" xr:uid="{00000000-0005-0000-0000-000040000000}"/>
    <cellStyle name="Output" xfId="38" xr:uid="{00000000-0005-0000-0000-000041000000}"/>
    <cellStyle name="Title" xfId="39" xr:uid="{00000000-0005-0000-0000-000042000000}"/>
    <cellStyle name="Total" xfId="40" xr:uid="{00000000-0005-0000-0000-000043000000}"/>
    <cellStyle name="Warning Text" xfId="41" xr:uid="{00000000-0005-0000-0000-000044000000}"/>
    <cellStyle name="Обычный 2 2 2 2" xfId="52" xr:uid="{00000000-0005-0000-0000-000045000000}"/>
    <cellStyle name="Обычный 2 3 3" xfId="55" xr:uid="{00000000-0005-0000-0000-000046000000}"/>
  </cellStyles>
  <dxfs count="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97"/>
  <sheetViews>
    <sheetView showGridLines="0" tabSelected="1" workbookViewId="0"/>
  </sheetViews>
  <sheetFormatPr defaultColWidth="9.109375" defaultRowHeight="13.2" x14ac:dyDescent="0.25"/>
  <cols>
    <col min="1" max="1" width="4.109375" style="4" customWidth="1"/>
    <col min="2" max="2" width="3.33203125" style="49" customWidth="1"/>
    <col min="3" max="3" width="109.109375" style="46" customWidth="1"/>
    <col min="4" max="4" width="9" style="49" bestFit="1" customWidth="1"/>
    <col min="5" max="5" width="16.5546875" style="49" customWidth="1"/>
    <col min="6" max="6" width="8.5546875" style="49" customWidth="1"/>
    <col min="7" max="7" width="18.77734375" style="50" customWidth="1"/>
    <col min="8" max="8" width="8.5546875" style="4" customWidth="1"/>
    <col min="9" max="16384" width="9.109375" style="4"/>
  </cols>
  <sheetData>
    <row r="1" spans="2:7" ht="34.200000000000003" customHeight="1" x14ac:dyDescent="0.25">
      <c r="B1" s="57" t="s">
        <v>61</v>
      </c>
      <c r="C1" s="58"/>
      <c r="D1" s="58"/>
      <c r="E1" s="58"/>
      <c r="F1" s="58"/>
      <c r="G1" s="58"/>
    </row>
    <row r="3" spans="2:7" x14ac:dyDescent="0.25">
      <c r="B3" s="55" t="s">
        <v>59</v>
      </c>
    </row>
    <row r="4" spans="2:7" x14ac:dyDescent="0.25">
      <c r="B4" s="56" t="s">
        <v>60</v>
      </c>
    </row>
    <row r="6" spans="2:7" ht="13.8" thickBot="1" x14ac:dyDescent="0.3"/>
    <row r="7" spans="2:7" x14ac:dyDescent="0.25">
      <c r="B7" s="1" t="s">
        <v>1</v>
      </c>
      <c r="C7" s="2" t="s">
        <v>0</v>
      </c>
      <c r="D7" s="2" t="s">
        <v>58</v>
      </c>
      <c r="E7" s="52" t="s">
        <v>62</v>
      </c>
      <c r="F7" s="2" t="s">
        <v>2</v>
      </c>
      <c r="G7" s="3" t="s">
        <v>63</v>
      </c>
    </row>
    <row r="8" spans="2:7" x14ac:dyDescent="0.25">
      <c r="B8" s="5"/>
      <c r="C8" s="6"/>
      <c r="D8" s="6"/>
      <c r="E8" s="53"/>
      <c r="F8" s="6"/>
      <c r="G8" s="7"/>
    </row>
    <row r="9" spans="2:7" ht="13.8" thickBot="1" x14ac:dyDescent="0.3">
      <c r="B9" s="8"/>
      <c r="C9" s="9"/>
      <c r="D9" s="9"/>
      <c r="E9" s="54"/>
      <c r="F9" s="10" t="s">
        <v>25</v>
      </c>
      <c r="G9" s="11"/>
    </row>
    <row r="10" spans="2:7" x14ac:dyDescent="0.25">
      <c r="B10" s="12" t="s">
        <v>26</v>
      </c>
      <c r="C10" s="13"/>
      <c r="D10" s="13"/>
      <c r="E10" s="13"/>
      <c r="F10" s="13"/>
      <c r="G10" s="14"/>
    </row>
    <row r="11" spans="2:7" x14ac:dyDescent="0.25">
      <c r="B11" s="15">
        <v>1</v>
      </c>
      <c r="C11" s="16" t="s">
        <v>20</v>
      </c>
      <c r="D11" s="17" t="s">
        <v>14</v>
      </c>
      <c r="E11" s="70">
        <v>0</v>
      </c>
      <c r="F11" s="59">
        <v>5</v>
      </c>
      <c r="G11" s="71">
        <f>E11*F11</f>
        <v>0</v>
      </c>
    </row>
    <row r="12" spans="2:7" x14ac:dyDescent="0.25">
      <c r="B12" s="18">
        <v>2</v>
      </c>
      <c r="C12" s="19" t="s">
        <v>33</v>
      </c>
      <c r="D12" s="20" t="s">
        <v>9</v>
      </c>
      <c r="E12" s="70">
        <v>0</v>
      </c>
      <c r="F12" s="60">
        <v>0.32</v>
      </c>
      <c r="G12" s="71">
        <f t="shared" ref="G12:G40" si="0">E12*F12</f>
        <v>0</v>
      </c>
    </row>
    <row r="13" spans="2:7" x14ac:dyDescent="0.25">
      <c r="B13" s="18">
        <v>3</v>
      </c>
      <c r="C13" s="19" t="s">
        <v>34</v>
      </c>
      <c r="D13" s="20" t="s">
        <v>4</v>
      </c>
      <c r="E13" s="70">
        <v>0</v>
      </c>
      <c r="F13" s="61">
        <v>179</v>
      </c>
      <c r="G13" s="71">
        <f t="shared" si="0"/>
        <v>0</v>
      </c>
    </row>
    <row r="14" spans="2:7" x14ac:dyDescent="0.25">
      <c r="B14" s="15">
        <v>4</v>
      </c>
      <c r="C14" s="21" t="s">
        <v>35</v>
      </c>
      <c r="D14" s="20" t="s">
        <v>4</v>
      </c>
      <c r="E14" s="70">
        <v>0</v>
      </c>
      <c r="F14" s="61">
        <v>179</v>
      </c>
      <c r="G14" s="71">
        <f t="shared" si="0"/>
        <v>0</v>
      </c>
    </row>
    <row r="15" spans="2:7" x14ac:dyDescent="0.25">
      <c r="B15" s="18">
        <v>5</v>
      </c>
      <c r="C15" s="19" t="s">
        <v>36</v>
      </c>
      <c r="D15" s="20" t="s">
        <v>3</v>
      </c>
      <c r="E15" s="70">
        <v>0</v>
      </c>
      <c r="F15" s="61">
        <v>1</v>
      </c>
      <c r="G15" s="71">
        <f t="shared" si="0"/>
        <v>0</v>
      </c>
    </row>
    <row r="16" spans="2:7" x14ac:dyDescent="0.25">
      <c r="B16" s="18">
        <v>6</v>
      </c>
      <c r="C16" s="19" t="s">
        <v>37</v>
      </c>
      <c r="D16" s="20" t="s">
        <v>4</v>
      </c>
      <c r="E16" s="70">
        <v>0</v>
      </c>
      <c r="F16" s="61">
        <v>14</v>
      </c>
      <c r="G16" s="71">
        <f t="shared" si="0"/>
        <v>0</v>
      </c>
    </row>
    <row r="17" spans="2:7" x14ac:dyDescent="0.25">
      <c r="B17" s="15">
        <v>7</v>
      </c>
      <c r="C17" s="19" t="s">
        <v>38</v>
      </c>
      <c r="D17" s="20" t="s">
        <v>39</v>
      </c>
      <c r="E17" s="70">
        <v>0</v>
      </c>
      <c r="F17" s="61">
        <v>1</v>
      </c>
      <c r="G17" s="71">
        <f t="shared" si="0"/>
        <v>0</v>
      </c>
    </row>
    <row r="18" spans="2:7" x14ac:dyDescent="0.25">
      <c r="B18" s="18">
        <v>8</v>
      </c>
      <c r="C18" s="19" t="s">
        <v>40</v>
      </c>
      <c r="D18" s="20" t="s">
        <v>3</v>
      </c>
      <c r="E18" s="70">
        <v>0</v>
      </c>
      <c r="F18" s="61">
        <v>2</v>
      </c>
      <c r="G18" s="71">
        <f t="shared" si="0"/>
        <v>0</v>
      </c>
    </row>
    <row r="19" spans="2:7" x14ac:dyDescent="0.25">
      <c r="B19" s="18">
        <v>9</v>
      </c>
      <c r="C19" s="19" t="s">
        <v>41</v>
      </c>
      <c r="D19" s="20" t="s">
        <v>4</v>
      </c>
      <c r="E19" s="70">
        <v>0</v>
      </c>
      <c r="F19" s="61">
        <v>150</v>
      </c>
      <c r="G19" s="71">
        <f t="shared" si="0"/>
        <v>0</v>
      </c>
    </row>
    <row r="20" spans="2:7" x14ac:dyDescent="0.25">
      <c r="B20" s="15">
        <v>10</v>
      </c>
      <c r="C20" s="19" t="s">
        <v>42</v>
      </c>
      <c r="D20" s="20" t="s">
        <v>3</v>
      </c>
      <c r="E20" s="70">
        <v>0</v>
      </c>
      <c r="F20" s="61">
        <v>2</v>
      </c>
      <c r="G20" s="71">
        <f t="shared" si="0"/>
        <v>0</v>
      </c>
    </row>
    <row r="21" spans="2:7" x14ac:dyDescent="0.25">
      <c r="B21" s="18">
        <v>11</v>
      </c>
      <c r="C21" s="19" t="s">
        <v>43</v>
      </c>
      <c r="D21" s="22" t="s">
        <v>16</v>
      </c>
      <c r="E21" s="70">
        <v>0</v>
      </c>
      <c r="F21" s="62">
        <v>109</v>
      </c>
      <c r="G21" s="71">
        <f t="shared" si="0"/>
        <v>0</v>
      </c>
    </row>
    <row r="22" spans="2:7" x14ac:dyDescent="0.25">
      <c r="B22" s="18">
        <v>12</v>
      </c>
      <c r="C22" s="23" t="s">
        <v>44</v>
      </c>
      <c r="D22" s="20" t="s">
        <v>15</v>
      </c>
      <c r="E22" s="70">
        <v>0</v>
      </c>
      <c r="F22" s="62">
        <v>250</v>
      </c>
      <c r="G22" s="71">
        <f t="shared" si="0"/>
        <v>0</v>
      </c>
    </row>
    <row r="23" spans="2:7" x14ac:dyDescent="0.25">
      <c r="B23" s="15">
        <v>13</v>
      </c>
      <c r="C23" s="19" t="s">
        <v>45</v>
      </c>
      <c r="D23" s="22" t="s">
        <v>16</v>
      </c>
      <c r="E23" s="70">
        <v>0</v>
      </c>
      <c r="F23" s="62">
        <v>52</v>
      </c>
      <c r="G23" s="71">
        <f t="shared" si="0"/>
        <v>0</v>
      </c>
    </row>
    <row r="24" spans="2:7" ht="26.4" x14ac:dyDescent="0.25">
      <c r="B24" s="18">
        <v>14</v>
      </c>
      <c r="C24" s="24" t="s">
        <v>46</v>
      </c>
      <c r="D24" s="22" t="s">
        <v>16</v>
      </c>
      <c r="E24" s="70">
        <v>0</v>
      </c>
      <c r="F24" s="62">
        <v>24</v>
      </c>
      <c r="G24" s="71">
        <f t="shared" si="0"/>
        <v>0</v>
      </c>
    </row>
    <row r="25" spans="2:7" x14ac:dyDescent="0.25">
      <c r="B25" s="18">
        <v>15</v>
      </c>
      <c r="C25" s="25" t="s">
        <v>55</v>
      </c>
      <c r="D25" s="20" t="s">
        <v>3</v>
      </c>
      <c r="E25" s="70">
        <v>0</v>
      </c>
      <c r="F25" s="61">
        <v>1</v>
      </c>
      <c r="G25" s="71">
        <f t="shared" si="0"/>
        <v>0</v>
      </c>
    </row>
    <row r="26" spans="2:7" x14ac:dyDescent="0.25">
      <c r="B26" s="15">
        <v>16</v>
      </c>
      <c r="C26" s="26" t="s">
        <v>47</v>
      </c>
      <c r="D26" s="22" t="s">
        <v>16</v>
      </c>
      <c r="E26" s="70">
        <v>0</v>
      </c>
      <c r="F26" s="61">
        <v>270</v>
      </c>
      <c r="G26" s="71">
        <f t="shared" si="0"/>
        <v>0</v>
      </c>
    </row>
    <row r="27" spans="2:7" ht="26.4" x14ac:dyDescent="0.25">
      <c r="B27" s="18">
        <v>17</v>
      </c>
      <c r="C27" s="27" t="s">
        <v>17</v>
      </c>
      <c r="D27" s="20" t="s">
        <v>15</v>
      </c>
      <c r="E27" s="70">
        <v>0</v>
      </c>
      <c r="F27" s="61">
        <v>666</v>
      </c>
      <c r="G27" s="71">
        <f t="shared" si="0"/>
        <v>0</v>
      </c>
    </row>
    <row r="28" spans="2:7" x14ac:dyDescent="0.25">
      <c r="B28" s="18">
        <v>18</v>
      </c>
      <c r="C28" s="28" t="s">
        <v>48</v>
      </c>
      <c r="D28" s="22" t="s">
        <v>16</v>
      </c>
      <c r="E28" s="70">
        <v>0</v>
      </c>
      <c r="F28" s="61">
        <v>175</v>
      </c>
      <c r="G28" s="71">
        <f t="shared" si="0"/>
        <v>0</v>
      </c>
    </row>
    <row r="29" spans="2:7" x14ac:dyDescent="0.25">
      <c r="B29" s="15">
        <v>19</v>
      </c>
      <c r="C29" s="28" t="s">
        <v>49</v>
      </c>
      <c r="D29" s="22" t="s">
        <v>16</v>
      </c>
      <c r="E29" s="70">
        <v>0</v>
      </c>
      <c r="F29" s="61">
        <v>80</v>
      </c>
      <c r="G29" s="71">
        <f t="shared" si="0"/>
        <v>0</v>
      </c>
    </row>
    <row r="30" spans="2:7" x14ac:dyDescent="0.25">
      <c r="B30" s="18">
        <v>20</v>
      </c>
      <c r="C30" s="25" t="s">
        <v>50</v>
      </c>
      <c r="D30" s="20" t="s">
        <v>3</v>
      </c>
      <c r="E30" s="70">
        <v>0</v>
      </c>
      <c r="F30" s="20">
        <v>1</v>
      </c>
      <c r="G30" s="71">
        <f t="shared" si="0"/>
        <v>0</v>
      </c>
    </row>
    <row r="31" spans="2:7" ht="15.6" x14ac:dyDescent="0.25">
      <c r="B31" s="15">
        <v>21</v>
      </c>
      <c r="C31" s="28" t="s">
        <v>56</v>
      </c>
      <c r="D31" s="22" t="s">
        <v>16</v>
      </c>
      <c r="E31" s="70">
        <v>0</v>
      </c>
      <c r="F31" s="61">
        <v>85</v>
      </c>
      <c r="G31" s="71">
        <f t="shared" si="0"/>
        <v>0</v>
      </c>
    </row>
    <row r="32" spans="2:7" x14ac:dyDescent="0.25">
      <c r="B32" s="18">
        <v>22</v>
      </c>
      <c r="C32" s="28" t="s">
        <v>18</v>
      </c>
      <c r="D32" s="20" t="s">
        <v>15</v>
      </c>
      <c r="E32" s="70">
        <v>0</v>
      </c>
      <c r="F32" s="61">
        <v>250</v>
      </c>
      <c r="G32" s="71">
        <f t="shared" si="0"/>
        <v>0</v>
      </c>
    </row>
    <row r="33" spans="2:9" ht="26.4" x14ac:dyDescent="0.25">
      <c r="B33" s="18">
        <v>23</v>
      </c>
      <c r="C33" s="27" t="s">
        <v>17</v>
      </c>
      <c r="D33" s="20" t="s">
        <v>15</v>
      </c>
      <c r="E33" s="70">
        <v>0</v>
      </c>
      <c r="F33" s="61">
        <v>240</v>
      </c>
      <c r="G33" s="71">
        <f t="shared" si="0"/>
        <v>0</v>
      </c>
    </row>
    <row r="34" spans="2:9" x14ac:dyDescent="0.25">
      <c r="B34" s="15">
        <v>24</v>
      </c>
      <c r="C34" s="28" t="s">
        <v>48</v>
      </c>
      <c r="D34" s="20" t="s">
        <v>15</v>
      </c>
      <c r="E34" s="70">
        <v>0</v>
      </c>
      <c r="F34" s="61">
        <v>75</v>
      </c>
      <c r="G34" s="71">
        <f t="shared" si="0"/>
        <v>0</v>
      </c>
    </row>
    <row r="35" spans="2:9" x14ac:dyDescent="0.25">
      <c r="B35" s="18">
        <v>25</v>
      </c>
      <c r="C35" s="28" t="s">
        <v>49</v>
      </c>
      <c r="D35" s="22" t="s">
        <v>16</v>
      </c>
      <c r="E35" s="70">
        <v>0</v>
      </c>
      <c r="F35" s="61">
        <v>25</v>
      </c>
      <c r="G35" s="71">
        <f t="shared" si="0"/>
        <v>0</v>
      </c>
    </row>
    <row r="36" spans="2:9" x14ac:dyDescent="0.25">
      <c r="B36" s="15">
        <v>26</v>
      </c>
      <c r="C36" s="28" t="s">
        <v>24</v>
      </c>
      <c r="D36" s="20" t="s">
        <v>15</v>
      </c>
      <c r="E36" s="70">
        <v>0</v>
      </c>
      <c r="F36" s="61">
        <v>30</v>
      </c>
      <c r="G36" s="71">
        <f t="shared" si="0"/>
        <v>0</v>
      </c>
    </row>
    <row r="37" spans="2:9" x14ac:dyDescent="0.25">
      <c r="B37" s="18">
        <v>27</v>
      </c>
      <c r="C37" s="28" t="s">
        <v>51</v>
      </c>
      <c r="D37" s="20" t="s">
        <v>15</v>
      </c>
      <c r="E37" s="70">
        <v>0</v>
      </c>
      <c r="F37" s="61">
        <v>131</v>
      </c>
      <c r="G37" s="71">
        <f t="shared" si="0"/>
        <v>0</v>
      </c>
    </row>
    <row r="38" spans="2:9" s="30" customFormat="1" x14ac:dyDescent="0.25">
      <c r="B38" s="18">
        <v>28</v>
      </c>
      <c r="C38" s="29" t="s">
        <v>13</v>
      </c>
      <c r="D38" s="69" t="s">
        <v>64</v>
      </c>
      <c r="E38" s="70">
        <v>0</v>
      </c>
      <c r="F38" s="63">
        <v>1</v>
      </c>
      <c r="G38" s="71">
        <f t="shared" si="0"/>
        <v>0</v>
      </c>
    </row>
    <row r="39" spans="2:9" x14ac:dyDescent="0.25">
      <c r="B39" s="15">
        <v>29</v>
      </c>
      <c r="C39" s="31" t="s">
        <v>19</v>
      </c>
      <c r="D39" s="32" t="s">
        <v>64</v>
      </c>
      <c r="E39" s="70">
        <v>0</v>
      </c>
      <c r="F39" s="64">
        <v>1</v>
      </c>
      <c r="G39" s="71">
        <f t="shared" si="0"/>
        <v>0</v>
      </c>
    </row>
    <row r="40" spans="2:9" x14ac:dyDescent="0.25">
      <c r="B40" s="18">
        <v>30</v>
      </c>
      <c r="C40" s="31" t="s">
        <v>12</v>
      </c>
      <c r="D40" s="32" t="s">
        <v>64</v>
      </c>
      <c r="E40" s="70">
        <v>0</v>
      </c>
      <c r="F40" s="64">
        <v>1</v>
      </c>
      <c r="G40" s="71">
        <f t="shared" si="0"/>
        <v>0</v>
      </c>
    </row>
    <row r="41" spans="2:9" x14ac:dyDescent="0.25">
      <c r="B41" s="33" t="s">
        <v>5</v>
      </c>
      <c r="C41" s="34"/>
      <c r="D41" s="34"/>
      <c r="E41" s="51"/>
      <c r="F41" s="34"/>
      <c r="G41" s="35"/>
    </row>
    <row r="42" spans="2:9" x14ac:dyDescent="0.25">
      <c r="B42" s="15">
        <v>31</v>
      </c>
      <c r="C42" s="36" t="s">
        <v>6</v>
      </c>
      <c r="D42" s="37" t="s">
        <v>3</v>
      </c>
      <c r="E42" s="72">
        <v>0</v>
      </c>
      <c r="F42" s="65">
        <v>1</v>
      </c>
      <c r="G42" s="73">
        <f>E42*F42</f>
        <v>0</v>
      </c>
    </row>
    <row r="43" spans="2:9" s="40" customFormat="1" x14ac:dyDescent="0.25">
      <c r="B43" s="18">
        <v>32</v>
      </c>
      <c r="C43" s="29" t="s">
        <v>10</v>
      </c>
      <c r="D43" s="38" t="s">
        <v>8</v>
      </c>
      <c r="E43" s="72">
        <v>0</v>
      </c>
      <c r="F43" s="66">
        <v>1</v>
      </c>
      <c r="G43" s="73">
        <f t="shared" ref="G43:G46" si="1">E43*F43</f>
        <v>0</v>
      </c>
      <c r="H43" s="39"/>
      <c r="I43" s="39"/>
    </row>
    <row r="44" spans="2:9" ht="26.4" x14ac:dyDescent="0.25">
      <c r="B44" s="18">
        <v>33</v>
      </c>
      <c r="C44" s="36" t="s">
        <v>7</v>
      </c>
      <c r="D44" s="37" t="s">
        <v>8</v>
      </c>
      <c r="E44" s="72">
        <v>0</v>
      </c>
      <c r="F44" s="65">
        <v>1</v>
      </c>
      <c r="G44" s="73">
        <f t="shared" si="1"/>
        <v>0</v>
      </c>
    </row>
    <row r="45" spans="2:9" x14ac:dyDescent="0.25">
      <c r="B45" s="15">
        <v>34</v>
      </c>
      <c r="C45" s="36" t="s">
        <v>31</v>
      </c>
      <c r="D45" s="37" t="s">
        <v>3</v>
      </c>
      <c r="E45" s="72">
        <v>0</v>
      </c>
      <c r="F45" s="67">
        <v>0.5</v>
      </c>
      <c r="G45" s="73">
        <f t="shared" si="1"/>
        <v>0</v>
      </c>
    </row>
    <row r="46" spans="2:9" s="40" customFormat="1" x14ac:dyDescent="0.25">
      <c r="B46" s="18">
        <v>35</v>
      </c>
      <c r="C46" s="41" t="s">
        <v>11</v>
      </c>
      <c r="D46" s="42" t="s">
        <v>9</v>
      </c>
      <c r="E46" s="72">
        <v>0</v>
      </c>
      <c r="F46" s="68">
        <v>0.06</v>
      </c>
      <c r="G46" s="73">
        <f t="shared" si="1"/>
        <v>0</v>
      </c>
      <c r="H46" s="39"/>
    </row>
    <row r="47" spans="2:9" s="40" customFormat="1" ht="13.8" thickBot="1" x14ac:dyDescent="0.3">
      <c r="B47" s="43" t="s">
        <v>27</v>
      </c>
      <c r="C47" s="43"/>
      <c r="D47" s="43"/>
      <c r="E47" s="43"/>
      <c r="F47" s="43"/>
      <c r="G47" s="74">
        <f>SUM(G11:G40,G42:G46)</f>
        <v>0</v>
      </c>
      <c r="H47" s="39"/>
    </row>
    <row r="48" spans="2:9" x14ac:dyDescent="0.25">
      <c r="B48" s="12" t="s">
        <v>28</v>
      </c>
      <c r="C48" s="13"/>
      <c r="D48" s="13"/>
      <c r="E48" s="13"/>
      <c r="F48" s="13"/>
      <c r="G48" s="14"/>
    </row>
    <row r="49" spans="2:7" x14ac:dyDescent="0.25">
      <c r="B49" s="18">
        <v>36</v>
      </c>
      <c r="C49" s="16" t="s">
        <v>20</v>
      </c>
      <c r="D49" s="17" t="s">
        <v>14</v>
      </c>
      <c r="E49" s="70">
        <v>0</v>
      </c>
      <c r="F49" s="59">
        <v>5</v>
      </c>
      <c r="G49" s="71">
        <f>E49*F49</f>
        <v>0</v>
      </c>
    </row>
    <row r="50" spans="2:7" x14ac:dyDescent="0.25">
      <c r="B50" s="15">
        <v>37</v>
      </c>
      <c r="C50" s="19" t="s">
        <v>33</v>
      </c>
      <c r="D50" s="20" t="s">
        <v>9</v>
      </c>
      <c r="E50" s="70">
        <v>0</v>
      </c>
      <c r="F50" s="60">
        <v>0.96</v>
      </c>
      <c r="G50" s="71">
        <f t="shared" ref="G50:G83" si="2">E50*F50</f>
        <v>0</v>
      </c>
    </row>
    <row r="51" spans="2:7" x14ac:dyDescent="0.25">
      <c r="B51" s="18">
        <v>38</v>
      </c>
      <c r="C51" s="19" t="s">
        <v>34</v>
      </c>
      <c r="D51" s="20" t="s">
        <v>4</v>
      </c>
      <c r="E51" s="70">
        <v>0</v>
      </c>
      <c r="F51" s="61">
        <v>924</v>
      </c>
      <c r="G51" s="71">
        <f t="shared" si="2"/>
        <v>0</v>
      </c>
    </row>
    <row r="52" spans="2:7" x14ac:dyDescent="0.25">
      <c r="B52" s="18">
        <v>39</v>
      </c>
      <c r="C52" s="21" t="s">
        <v>35</v>
      </c>
      <c r="D52" s="20" t="s">
        <v>4</v>
      </c>
      <c r="E52" s="70">
        <v>0</v>
      </c>
      <c r="F52" s="61">
        <v>924</v>
      </c>
      <c r="G52" s="71">
        <f t="shared" si="2"/>
        <v>0</v>
      </c>
    </row>
    <row r="53" spans="2:7" x14ac:dyDescent="0.25">
      <c r="B53" s="15">
        <v>40</v>
      </c>
      <c r="C53" s="19" t="s">
        <v>36</v>
      </c>
      <c r="D53" s="20" t="s">
        <v>3</v>
      </c>
      <c r="E53" s="70">
        <v>0</v>
      </c>
      <c r="F53" s="61">
        <v>2</v>
      </c>
      <c r="G53" s="71">
        <f t="shared" si="2"/>
        <v>0</v>
      </c>
    </row>
    <row r="54" spans="2:7" x14ac:dyDescent="0.25">
      <c r="B54" s="18">
        <v>41</v>
      </c>
      <c r="C54" s="19" t="s">
        <v>52</v>
      </c>
      <c r="D54" s="20" t="s">
        <v>4</v>
      </c>
      <c r="E54" s="70">
        <v>0</v>
      </c>
      <c r="F54" s="61">
        <v>23</v>
      </c>
      <c r="G54" s="71">
        <f t="shared" si="2"/>
        <v>0</v>
      </c>
    </row>
    <row r="55" spans="2:7" x14ac:dyDescent="0.25">
      <c r="B55" s="15">
        <v>42</v>
      </c>
      <c r="C55" s="19" t="s">
        <v>53</v>
      </c>
      <c r="D55" s="20" t="s">
        <v>39</v>
      </c>
      <c r="E55" s="70">
        <v>0</v>
      </c>
      <c r="F55" s="61">
        <v>2</v>
      </c>
      <c r="G55" s="71">
        <f t="shared" si="2"/>
        <v>0</v>
      </c>
    </row>
    <row r="56" spans="2:7" x14ac:dyDescent="0.25">
      <c r="B56" s="18">
        <v>43</v>
      </c>
      <c r="C56" s="19" t="s">
        <v>54</v>
      </c>
      <c r="D56" s="20" t="s">
        <v>4</v>
      </c>
      <c r="E56" s="70">
        <v>0</v>
      </c>
      <c r="F56" s="61">
        <v>6</v>
      </c>
      <c r="G56" s="71">
        <f t="shared" si="2"/>
        <v>0</v>
      </c>
    </row>
    <row r="57" spans="2:7" x14ac:dyDescent="0.25">
      <c r="B57" s="18">
        <v>44</v>
      </c>
      <c r="C57" s="19" t="s">
        <v>41</v>
      </c>
      <c r="D57" s="20" t="s">
        <v>4</v>
      </c>
      <c r="E57" s="70">
        <v>0</v>
      </c>
      <c r="F57" s="61">
        <v>505</v>
      </c>
      <c r="G57" s="71">
        <f t="shared" si="2"/>
        <v>0</v>
      </c>
    </row>
    <row r="58" spans="2:7" x14ac:dyDescent="0.25">
      <c r="B58" s="15">
        <v>45</v>
      </c>
      <c r="C58" s="19" t="s">
        <v>42</v>
      </c>
      <c r="D58" s="20" t="s">
        <v>3</v>
      </c>
      <c r="E58" s="70">
        <v>0</v>
      </c>
      <c r="F58" s="61">
        <v>4</v>
      </c>
      <c r="G58" s="71">
        <f t="shared" si="2"/>
        <v>0</v>
      </c>
    </row>
    <row r="59" spans="2:7" x14ac:dyDescent="0.25">
      <c r="B59" s="18">
        <v>46</v>
      </c>
      <c r="C59" s="19" t="s">
        <v>43</v>
      </c>
      <c r="D59" s="22" t="s">
        <v>16</v>
      </c>
      <c r="E59" s="70">
        <v>0</v>
      </c>
      <c r="F59" s="62">
        <v>1041</v>
      </c>
      <c r="G59" s="71">
        <f t="shared" si="2"/>
        <v>0</v>
      </c>
    </row>
    <row r="60" spans="2:7" x14ac:dyDescent="0.25">
      <c r="B60" s="15">
        <v>47</v>
      </c>
      <c r="C60" s="23" t="s">
        <v>44</v>
      </c>
      <c r="D60" s="20" t="s">
        <v>15</v>
      </c>
      <c r="E60" s="70">
        <v>0</v>
      </c>
      <c r="F60" s="62">
        <v>2169</v>
      </c>
      <c r="G60" s="71">
        <f t="shared" si="2"/>
        <v>0</v>
      </c>
    </row>
    <row r="61" spans="2:7" x14ac:dyDescent="0.25">
      <c r="B61" s="18">
        <v>48</v>
      </c>
      <c r="C61" s="19" t="s">
        <v>45</v>
      </c>
      <c r="D61" s="22" t="s">
        <v>16</v>
      </c>
      <c r="E61" s="70">
        <v>0</v>
      </c>
      <c r="F61" s="62">
        <v>447</v>
      </c>
      <c r="G61" s="71">
        <f t="shared" si="2"/>
        <v>0</v>
      </c>
    </row>
    <row r="62" spans="2:7" ht="26.4" x14ac:dyDescent="0.25">
      <c r="B62" s="18">
        <v>49</v>
      </c>
      <c r="C62" s="24" t="s">
        <v>46</v>
      </c>
      <c r="D62" s="22" t="s">
        <v>16</v>
      </c>
      <c r="E62" s="70">
        <v>0</v>
      </c>
      <c r="F62" s="62">
        <v>204</v>
      </c>
      <c r="G62" s="71">
        <f t="shared" si="2"/>
        <v>0</v>
      </c>
    </row>
    <row r="63" spans="2:7" x14ac:dyDescent="0.25">
      <c r="B63" s="15">
        <v>50</v>
      </c>
      <c r="C63" s="25" t="s">
        <v>57</v>
      </c>
      <c r="D63" s="20" t="s">
        <v>3</v>
      </c>
      <c r="E63" s="70">
        <v>0</v>
      </c>
      <c r="F63" s="61">
        <v>2</v>
      </c>
      <c r="G63" s="71">
        <f t="shared" si="2"/>
        <v>0</v>
      </c>
    </row>
    <row r="64" spans="2:7" x14ac:dyDescent="0.25">
      <c r="B64" s="18">
        <v>51</v>
      </c>
      <c r="C64" s="26" t="s">
        <v>47</v>
      </c>
      <c r="D64" s="22" t="s">
        <v>16</v>
      </c>
      <c r="E64" s="70">
        <v>0</v>
      </c>
      <c r="F64" s="61">
        <v>62</v>
      </c>
      <c r="G64" s="71">
        <f t="shared" si="2"/>
        <v>0</v>
      </c>
    </row>
    <row r="65" spans="2:7" ht="26.4" x14ac:dyDescent="0.25">
      <c r="B65" s="15">
        <v>52</v>
      </c>
      <c r="C65" s="27" t="s">
        <v>17</v>
      </c>
      <c r="D65" s="20" t="s">
        <v>15</v>
      </c>
      <c r="E65" s="70">
        <v>0</v>
      </c>
      <c r="F65" s="61">
        <v>176</v>
      </c>
      <c r="G65" s="71">
        <f t="shared" si="2"/>
        <v>0</v>
      </c>
    </row>
    <row r="66" spans="2:7" x14ac:dyDescent="0.25">
      <c r="B66" s="18">
        <v>53</v>
      </c>
      <c r="C66" s="28" t="s">
        <v>48</v>
      </c>
      <c r="D66" s="22" t="s">
        <v>16</v>
      </c>
      <c r="E66" s="70">
        <v>0</v>
      </c>
      <c r="F66" s="61">
        <v>40</v>
      </c>
      <c r="G66" s="71">
        <f t="shared" si="2"/>
        <v>0</v>
      </c>
    </row>
    <row r="67" spans="2:7" x14ac:dyDescent="0.25">
      <c r="B67" s="18">
        <v>54</v>
      </c>
      <c r="C67" s="28" t="s">
        <v>49</v>
      </c>
      <c r="D67" s="22" t="s">
        <v>16</v>
      </c>
      <c r="E67" s="70">
        <v>0</v>
      </c>
      <c r="F67" s="61">
        <v>18</v>
      </c>
      <c r="G67" s="71">
        <f t="shared" si="2"/>
        <v>0</v>
      </c>
    </row>
    <row r="68" spans="2:7" x14ac:dyDescent="0.25">
      <c r="B68" s="15">
        <v>55</v>
      </c>
      <c r="C68" s="25" t="s">
        <v>55</v>
      </c>
      <c r="D68" s="20" t="s">
        <v>3</v>
      </c>
      <c r="E68" s="70">
        <v>0</v>
      </c>
      <c r="F68" s="61">
        <v>1</v>
      </c>
      <c r="G68" s="71">
        <f t="shared" si="2"/>
        <v>0</v>
      </c>
    </row>
    <row r="69" spans="2:7" x14ac:dyDescent="0.25">
      <c r="B69" s="18">
        <v>56</v>
      </c>
      <c r="C69" s="26" t="s">
        <v>47</v>
      </c>
      <c r="D69" s="22" t="s">
        <v>16</v>
      </c>
      <c r="E69" s="70">
        <v>0</v>
      </c>
      <c r="F69" s="61">
        <v>270</v>
      </c>
      <c r="G69" s="71">
        <f t="shared" si="2"/>
        <v>0</v>
      </c>
    </row>
    <row r="70" spans="2:7" ht="26.4" x14ac:dyDescent="0.25">
      <c r="B70" s="18">
        <v>57</v>
      </c>
      <c r="C70" s="27" t="s">
        <v>17</v>
      </c>
      <c r="D70" s="20" t="s">
        <v>15</v>
      </c>
      <c r="E70" s="70">
        <v>0</v>
      </c>
      <c r="F70" s="61">
        <v>765</v>
      </c>
      <c r="G70" s="71">
        <f t="shared" si="2"/>
        <v>0</v>
      </c>
    </row>
    <row r="71" spans="2:7" x14ac:dyDescent="0.25">
      <c r="B71" s="15">
        <v>58</v>
      </c>
      <c r="C71" s="28" t="s">
        <v>48</v>
      </c>
      <c r="D71" s="22" t="s">
        <v>16</v>
      </c>
      <c r="E71" s="70">
        <v>0</v>
      </c>
      <c r="F71" s="61">
        <v>175</v>
      </c>
      <c r="G71" s="71">
        <f t="shared" si="2"/>
        <v>0</v>
      </c>
    </row>
    <row r="72" spans="2:7" x14ac:dyDescent="0.25">
      <c r="B72" s="18">
        <v>59</v>
      </c>
      <c r="C72" s="28" t="s">
        <v>49</v>
      </c>
      <c r="D72" s="22" t="s">
        <v>16</v>
      </c>
      <c r="E72" s="70">
        <v>0</v>
      </c>
      <c r="F72" s="61">
        <v>80</v>
      </c>
      <c r="G72" s="71">
        <f t="shared" si="2"/>
        <v>0</v>
      </c>
    </row>
    <row r="73" spans="2:7" x14ac:dyDescent="0.25">
      <c r="B73" s="18">
        <v>60</v>
      </c>
      <c r="C73" s="25" t="s">
        <v>50</v>
      </c>
      <c r="D73" s="20" t="s">
        <v>3</v>
      </c>
      <c r="E73" s="70">
        <v>0</v>
      </c>
      <c r="F73" s="20">
        <v>1</v>
      </c>
      <c r="G73" s="71">
        <f t="shared" si="2"/>
        <v>0</v>
      </c>
    </row>
    <row r="74" spans="2:7" ht="15.6" x14ac:dyDescent="0.25">
      <c r="B74" s="15">
        <v>61</v>
      </c>
      <c r="C74" s="28" t="s">
        <v>56</v>
      </c>
      <c r="D74" s="22" t="s">
        <v>16</v>
      </c>
      <c r="E74" s="70">
        <v>0</v>
      </c>
      <c r="F74" s="61">
        <v>70</v>
      </c>
      <c r="G74" s="71">
        <f t="shared" si="2"/>
        <v>0</v>
      </c>
    </row>
    <row r="75" spans="2:7" x14ac:dyDescent="0.25">
      <c r="B75" s="18">
        <v>62</v>
      </c>
      <c r="C75" s="28" t="s">
        <v>18</v>
      </c>
      <c r="D75" s="20" t="s">
        <v>15</v>
      </c>
      <c r="E75" s="70">
        <v>0</v>
      </c>
      <c r="F75" s="61">
        <v>250</v>
      </c>
      <c r="G75" s="71">
        <f t="shared" si="2"/>
        <v>0</v>
      </c>
    </row>
    <row r="76" spans="2:7" ht="26.4" x14ac:dyDescent="0.25">
      <c r="B76" s="18">
        <v>63</v>
      </c>
      <c r="C76" s="27" t="s">
        <v>17</v>
      </c>
      <c r="D76" s="20" t="s">
        <v>15</v>
      </c>
      <c r="E76" s="70">
        <v>0</v>
      </c>
      <c r="F76" s="61">
        <v>240</v>
      </c>
      <c r="G76" s="71">
        <f t="shared" si="2"/>
        <v>0</v>
      </c>
    </row>
    <row r="77" spans="2:7" x14ac:dyDescent="0.25">
      <c r="B77" s="15">
        <v>64</v>
      </c>
      <c r="C77" s="28" t="s">
        <v>48</v>
      </c>
      <c r="D77" s="20" t="s">
        <v>15</v>
      </c>
      <c r="E77" s="70">
        <v>0</v>
      </c>
      <c r="F77" s="61">
        <v>75</v>
      </c>
      <c r="G77" s="71">
        <f t="shared" si="2"/>
        <v>0</v>
      </c>
    </row>
    <row r="78" spans="2:7" x14ac:dyDescent="0.25">
      <c r="B78" s="18">
        <v>65</v>
      </c>
      <c r="C78" s="28" t="s">
        <v>49</v>
      </c>
      <c r="D78" s="22" t="s">
        <v>16</v>
      </c>
      <c r="E78" s="70">
        <v>0</v>
      </c>
      <c r="F78" s="61">
        <v>25</v>
      </c>
      <c r="G78" s="71">
        <f t="shared" si="2"/>
        <v>0</v>
      </c>
    </row>
    <row r="79" spans="2:7" x14ac:dyDescent="0.25">
      <c r="B79" s="18">
        <v>66</v>
      </c>
      <c r="C79" s="28" t="s">
        <v>24</v>
      </c>
      <c r="D79" s="20" t="s">
        <v>15</v>
      </c>
      <c r="E79" s="70">
        <v>0</v>
      </c>
      <c r="F79" s="61">
        <v>30</v>
      </c>
      <c r="G79" s="71">
        <f t="shared" si="2"/>
        <v>0</v>
      </c>
    </row>
    <row r="80" spans="2:7" x14ac:dyDescent="0.25">
      <c r="B80" s="15">
        <v>67</v>
      </c>
      <c r="C80" s="28" t="s">
        <v>51</v>
      </c>
      <c r="D80" s="20" t="s">
        <v>15</v>
      </c>
      <c r="E80" s="70">
        <v>0</v>
      </c>
      <c r="F80" s="61">
        <v>80</v>
      </c>
      <c r="G80" s="71">
        <f t="shared" si="2"/>
        <v>0</v>
      </c>
    </row>
    <row r="81" spans="2:9" s="30" customFormat="1" x14ac:dyDescent="0.25">
      <c r="B81" s="18">
        <v>68</v>
      </c>
      <c r="C81" s="29" t="s">
        <v>13</v>
      </c>
      <c r="D81" s="69" t="s">
        <v>64</v>
      </c>
      <c r="E81" s="70">
        <v>0</v>
      </c>
      <c r="F81" s="63">
        <v>1</v>
      </c>
      <c r="G81" s="71">
        <f t="shared" si="2"/>
        <v>0</v>
      </c>
    </row>
    <row r="82" spans="2:9" x14ac:dyDescent="0.25">
      <c r="B82" s="18">
        <v>69</v>
      </c>
      <c r="C82" s="44" t="s">
        <v>32</v>
      </c>
      <c r="D82" s="69" t="s">
        <v>64</v>
      </c>
      <c r="E82" s="70">
        <v>0</v>
      </c>
      <c r="F82" s="64">
        <v>1</v>
      </c>
      <c r="G82" s="71">
        <f t="shared" si="2"/>
        <v>0</v>
      </c>
    </row>
    <row r="83" spans="2:9" x14ac:dyDescent="0.25">
      <c r="B83" s="15">
        <v>70</v>
      </c>
      <c r="C83" s="31" t="s">
        <v>12</v>
      </c>
      <c r="D83" s="69" t="s">
        <v>64</v>
      </c>
      <c r="E83" s="70">
        <v>0</v>
      </c>
      <c r="F83" s="64">
        <v>1</v>
      </c>
      <c r="G83" s="71">
        <f t="shared" si="2"/>
        <v>0</v>
      </c>
    </row>
    <row r="84" spans="2:9" x14ac:dyDescent="0.25">
      <c r="B84" s="33" t="s">
        <v>5</v>
      </c>
      <c r="C84" s="34"/>
      <c r="D84" s="34"/>
      <c r="E84" s="51"/>
      <c r="F84" s="34"/>
      <c r="G84" s="35"/>
    </row>
    <row r="85" spans="2:9" x14ac:dyDescent="0.25">
      <c r="B85" s="15">
        <v>71</v>
      </c>
      <c r="C85" s="36" t="s">
        <v>6</v>
      </c>
      <c r="D85" s="37" t="s">
        <v>3</v>
      </c>
      <c r="E85" s="72">
        <v>0</v>
      </c>
      <c r="F85" s="65">
        <v>1</v>
      </c>
      <c r="G85" s="73">
        <f>E85*F85</f>
        <v>0</v>
      </c>
    </row>
    <row r="86" spans="2:9" s="40" customFormat="1" x14ac:dyDescent="0.25">
      <c r="B86" s="18">
        <v>72</v>
      </c>
      <c r="C86" s="29" t="s">
        <v>10</v>
      </c>
      <c r="D86" s="38" t="s">
        <v>8</v>
      </c>
      <c r="E86" s="72">
        <v>0</v>
      </c>
      <c r="F86" s="66">
        <v>1</v>
      </c>
      <c r="G86" s="73">
        <f t="shared" ref="G86:G89" si="3">E86*F86</f>
        <v>0</v>
      </c>
      <c r="H86" s="39"/>
      <c r="I86" s="39"/>
    </row>
    <row r="87" spans="2:9" ht="26.4" x14ac:dyDescent="0.25">
      <c r="B87" s="18">
        <v>73</v>
      </c>
      <c r="C87" s="36" t="s">
        <v>7</v>
      </c>
      <c r="D87" s="37" t="s">
        <v>8</v>
      </c>
      <c r="E87" s="72">
        <v>0</v>
      </c>
      <c r="F87" s="65">
        <v>1</v>
      </c>
      <c r="G87" s="73">
        <f t="shared" si="3"/>
        <v>0</v>
      </c>
    </row>
    <row r="88" spans="2:9" x14ac:dyDescent="0.25">
      <c r="B88" s="18">
        <v>74</v>
      </c>
      <c r="C88" s="36" t="s">
        <v>30</v>
      </c>
      <c r="D88" s="37" t="s">
        <v>3</v>
      </c>
      <c r="E88" s="72">
        <v>0</v>
      </c>
      <c r="F88" s="67">
        <v>0.5</v>
      </c>
      <c r="G88" s="73">
        <f t="shared" si="3"/>
        <v>0</v>
      </c>
    </row>
    <row r="89" spans="2:9" s="40" customFormat="1" x14ac:dyDescent="0.25">
      <c r="B89" s="18">
        <v>75</v>
      </c>
      <c r="C89" s="41" t="s">
        <v>11</v>
      </c>
      <c r="D89" s="42" t="s">
        <v>9</v>
      </c>
      <c r="E89" s="72">
        <v>0</v>
      </c>
      <c r="F89" s="68">
        <v>0.2</v>
      </c>
      <c r="G89" s="73">
        <f t="shared" si="3"/>
        <v>0</v>
      </c>
      <c r="H89" s="39"/>
    </row>
    <row r="90" spans="2:9" s="40" customFormat="1" ht="13.8" thickBot="1" x14ac:dyDescent="0.3">
      <c r="B90" s="43" t="s">
        <v>29</v>
      </c>
      <c r="C90" s="43"/>
      <c r="D90" s="43"/>
      <c r="E90" s="43"/>
      <c r="F90" s="43"/>
      <c r="G90" s="74">
        <f>SUM(G49:G83,G85:G89)</f>
        <v>0</v>
      </c>
      <c r="H90" s="39"/>
    </row>
    <row r="91" spans="2:9" ht="13.8" thickBot="1" x14ac:dyDescent="0.3">
      <c r="B91" s="45"/>
      <c r="D91" s="47" t="s">
        <v>65</v>
      </c>
      <c r="E91" s="47"/>
      <c r="F91" s="48"/>
      <c r="G91" s="75">
        <f>G47+G90</f>
        <v>0</v>
      </c>
      <c r="H91" s="76" t="s">
        <v>66</v>
      </c>
    </row>
    <row r="92" spans="2:9" x14ac:dyDescent="0.25">
      <c r="B92" s="45"/>
      <c r="D92" s="79"/>
      <c r="E92" s="79"/>
      <c r="F92" s="80"/>
      <c r="G92" s="81"/>
      <c r="H92" s="76"/>
    </row>
    <row r="93" spans="2:9" x14ac:dyDescent="0.25">
      <c r="B93" s="77" t="s">
        <v>21</v>
      </c>
      <c r="C93" s="77"/>
      <c r="D93" s="77"/>
      <c r="E93" s="77"/>
      <c r="F93" s="77"/>
      <c r="G93" s="77"/>
    </row>
    <row r="94" spans="2:9" ht="27" customHeight="1" x14ac:dyDescent="0.25">
      <c r="B94" s="78" t="s">
        <v>67</v>
      </c>
      <c r="C94" s="78"/>
      <c r="D94" s="78"/>
      <c r="E94" s="78"/>
      <c r="F94" s="78"/>
      <c r="G94" s="78"/>
    </row>
    <row r="95" spans="2:9" x14ac:dyDescent="0.25">
      <c r="B95" s="77" t="s">
        <v>22</v>
      </c>
      <c r="C95" s="77"/>
      <c r="D95" s="77"/>
      <c r="E95" s="77"/>
      <c r="F95" s="77"/>
      <c r="G95" s="77"/>
    </row>
    <row r="96" spans="2:9" x14ac:dyDescent="0.25">
      <c r="B96" s="77" t="s">
        <v>23</v>
      </c>
      <c r="C96" s="77"/>
      <c r="D96" s="77"/>
      <c r="E96" s="77"/>
      <c r="F96" s="77"/>
      <c r="G96" s="77"/>
    </row>
    <row r="97" spans="2:7" ht="25.2" customHeight="1" x14ac:dyDescent="0.25">
      <c r="B97" s="78" t="s">
        <v>68</v>
      </c>
      <c r="C97" s="78"/>
      <c r="D97" s="78"/>
      <c r="E97" s="78"/>
      <c r="F97" s="78"/>
      <c r="G97" s="78"/>
    </row>
  </sheetData>
  <mergeCells count="19">
    <mergeCell ref="B94:G94"/>
    <mergeCell ref="B93:G93"/>
    <mergeCell ref="B10:G10"/>
    <mergeCell ref="B47:F47"/>
    <mergeCell ref="B48:G48"/>
    <mergeCell ref="B84:G84"/>
    <mergeCell ref="B90:F90"/>
    <mergeCell ref="D91:F91"/>
    <mergeCell ref="B41:G41"/>
    <mergeCell ref="B96:G96"/>
    <mergeCell ref="B95:G95"/>
    <mergeCell ref="B97:G97"/>
    <mergeCell ref="B7:B9"/>
    <mergeCell ref="C7:C9"/>
    <mergeCell ref="D7:D9"/>
    <mergeCell ref="F7:F8"/>
    <mergeCell ref="G7:G9"/>
    <mergeCell ref="E7:E9"/>
    <mergeCell ref="B1:G1"/>
  </mergeCells>
  <phoneticPr fontId="2" type="noConversion"/>
  <conditionalFormatting sqref="B41">
    <cfRule type="cellIs" dxfId="7" priority="368" stopIfTrue="1" operator="equal">
      <formula>0</formula>
    </cfRule>
  </conditionalFormatting>
  <conditionalFormatting sqref="B84">
    <cfRule type="cellIs" dxfId="6" priority="10" stopIfTrue="1" operator="equal">
      <formula>0</formula>
    </cfRule>
  </conditionalFormatting>
  <conditionalFormatting sqref="C14">
    <cfRule type="cellIs" dxfId="5" priority="4" stopIfTrue="1" operator="equal">
      <formula>0</formula>
    </cfRule>
  </conditionalFormatting>
  <conditionalFormatting sqref="C24">
    <cfRule type="cellIs" dxfId="4" priority="3" stopIfTrue="1" operator="equal">
      <formula>0</formula>
    </cfRule>
  </conditionalFormatting>
  <conditionalFormatting sqref="C52">
    <cfRule type="cellIs" dxfId="3" priority="2" stopIfTrue="1" operator="equal">
      <formula>0</formula>
    </cfRule>
  </conditionalFormatting>
  <conditionalFormatting sqref="C62">
    <cfRule type="cellIs" dxfId="2" priority="1" stopIfTrue="1" operator="equal">
      <formula>0</formula>
    </cfRule>
  </conditionalFormatting>
  <conditionalFormatting sqref="F11">
    <cfRule type="cellIs" dxfId="1" priority="41" stopIfTrue="1" operator="equal">
      <formula>0</formula>
    </cfRule>
  </conditionalFormatting>
  <conditionalFormatting sqref="F49">
    <cfRule type="cellIs" dxfId="0" priority="5" stopIfTrue="1" operator="equal">
      <formula>0</formula>
    </cfRule>
  </conditionalFormatting>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Pakkumuse maksumuse vorm</vt:lpstr>
    </vt:vector>
  </TitlesOfParts>
  <Company>Indiana University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Ove</dc:creator>
  <cp:lastModifiedBy>Krista Pärn</cp:lastModifiedBy>
  <cp:lastPrinted>2021-12-02T07:42:39Z</cp:lastPrinted>
  <dcterms:created xsi:type="dcterms:W3CDTF">2011-04-14T10:56:35Z</dcterms:created>
  <dcterms:modified xsi:type="dcterms:W3CDTF">2024-03-29T12:14:11Z</dcterms:modified>
</cp:coreProperties>
</file>